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20" windowHeight="11120" tabRatio="500" activeTab="0"/>
  </bookViews>
  <sheets>
    <sheet name="Data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<sst xmlns="http://schemas.openxmlformats.org/spreadsheetml/2006/main" count="175" uniqueCount="96">
  <si>
    <t>Last Name</t>
  </si>
  <si>
    <t>First Name</t>
  </si>
  <si>
    <t>Gender</t>
  </si>
  <si>
    <t>Temp at admittance</t>
  </si>
  <si>
    <t>Temp after 1 hour</t>
  </si>
  <si>
    <t>Temp after 4 hours</t>
  </si>
  <si>
    <t>Temp after 8 Hours</t>
  </si>
  <si>
    <t>Date of Birth</t>
  </si>
  <si>
    <t>Matt</t>
  </si>
  <si>
    <t>Jones</t>
  </si>
  <si>
    <t>Bill</t>
  </si>
  <si>
    <t>O'Callahan</t>
  </si>
  <si>
    <t>Chris</t>
  </si>
  <si>
    <t>Avery</t>
  </si>
  <si>
    <t>Molly</t>
  </si>
  <si>
    <t>Johnsen</t>
  </si>
  <si>
    <t>Seth</t>
  </si>
  <si>
    <t>Thompson</t>
  </si>
  <si>
    <t>Sonia</t>
  </si>
  <si>
    <t>Baker</t>
  </si>
  <si>
    <t>Grant</t>
  </si>
  <si>
    <t>Aaron</t>
  </si>
  <si>
    <t>Male</t>
  </si>
  <si>
    <t>Female</t>
  </si>
  <si>
    <t>Sarah</t>
  </si>
  <si>
    <t>Tosha</t>
  </si>
  <si>
    <t>Riley</t>
  </si>
  <si>
    <t>Laura</t>
  </si>
  <si>
    <t>Carl</t>
  </si>
  <si>
    <t>Noah</t>
  </si>
  <si>
    <t>Kailey</t>
  </si>
  <si>
    <t>Eric</t>
  </si>
  <si>
    <t>Steve</t>
  </si>
  <si>
    <t>Holly</t>
  </si>
  <si>
    <t>Mandy</t>
  </si>
  <si>
    <t>Rory</t>
  </si>
  <si>
    <t>John</t>
  </si>
  <si>
    <t>Jacob</t>
  </si>
  <si>
    <t>Elizabeth</t>
  </si>
  <si>
    <t>Jarred</t>
  </si>
  <si>
    <t>Grace</t>
  </si>
  <si>
    <t>Sean</t>
  </si>
  <si>
    <t>Samantha</t>
  </si>
  <si>
    <t>William</t>
  </si>
  <si>
    <t>James</t>
  </si>
  <si>
    <t>Lisa</t>
  </si>
  <si>
    <t>Bailey</t>
  </si>
  <si>
    <t>Susan</t>
  </si>
  <si>
    <t>Jean</t>
  </si>
  <si>
    <t>Jan</t>
  </si>
  <si>
    <t>Dennis</t>
  </si>
  <si>
    <t>George</t>
  </si>
  <si>
    <t>Henery</t>
  </si>
  <si>
    <t>Hospital</t>
  </si>
  <si>
    <t>A</t>
  </si>
  <si>
    <t>B</t>
  </si>
  <si>
    <t>C</t>
  </si>
  <si>
    <t>Rogers</t>
  </si>
  <si>
    <t>Franklin</t>
  </si>
  <si>
    <t>Mathews</t>
  </si>
  <si>
    <t>Button</t>
  </si>
  <si>
    <t>Thomsen</t>
  </si>
  <si>
    <t>Geoffery</t>
  </si>
  <si>
    <t>Ericson</t>
  </si>
  <si>
    <t>Sampson</t>
  </si>
  <si>
    <t>Ward</t>
  </si>
  <si>
    <t>Surfass</t>
  </si>
  <si>
    <t>Bell</t>
  </si>
  <si>
    <t>Stucky</t>
  </si>
  <si>
    <t>Gaston</t>
  </si>
  <si>
    <t>Hagan</t>
  </si>
  <si>
    <t>Hogan</t>
  </si>
  <si>
    <t>Fletcher</t>
  </si>
  <si>
    <t>Applegate</t>
  </si>
  <si>
    <t>Koenig</t>
  </si>
  <si>
    <t>Rife</t>
  </si>
  <si>
    <t>Osborne</t>
  </si>
  <si>
    <t>Bird</t>
  </si>
  <si>
    <t>Estee</t>
  </si>
  <si>
    <t>Mussman</t>
  </si>
  <si>
    <t>Losee</t>
  </si>
  <si>
    <t>Nielsen</t>
  </si>
  <si>
    <t>Knott</t>
  </si>
  <si>
    <t>Edwards</t>
  </si>
  <si>
    <t>Connely</t>
  </si>
  <si>
    <t>Number of patients at</t>
  </si>
  <si>
    <t>Hospital A:</t>
  </si>
  <si>
    <t>Hospital B:</t>
  </si>
  <si>
    <t>Hospital C:</t>
  </si>
  <si>
    <t>Length of stay at hospital (days)</t>
  </si>
  <si>
    <t>Temperature at admittance</t>
  </si>
  <si>
    <t>Temperature after 8 hours</t>
  </si>
  <si>
    <t>Length of stay (days)</t>
  </si>
  <si>
    <t>Total length of stay if Temperature at admittance is greater than 103 degrees:</t>
  </si>
  <si>
    <t>Average length of stay if Temperature at admittance is greater than 103 degrees:</t>
  </si>
  <si>
    <t>Number of patients with a temperature at admittance is greater than 103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</si>
</sst>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Comic Sans MS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4"/>
      <color theme="1"/>
      <name val="Comic Sans M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36" fillId="0" borderId="10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40"/>
  <sheetViews>
    <sheetView tabSelected="1" workbookViewId="0" topLeftCell="A1">
      <selection activeCell="D9" sqref="D9"/>
    </sheetView>
  </sheetViews>
  <sheetFormatPr defaultColWidth="11.00390625" defaultRowHeight="15.75"/>
  <cols>
    <col min="10" max="10" width="15.00390625" style="0" bestFit="1" customWidth="1"/>
    <col min="11" max="11" width="10.875" style="4" customWidth="1"/>
  </cols>
  <sheetData>
    <row r="1" spans="1:11" ht="30.75" customHeight="1">
      <c r="A1" s="1" t="s">
        <v>0</v>
      </c>
      <c r="B1" s="1" t="s">
        <v>1</v>
      </c>
      <c r="C1" s="2" t="s">
        <v>7</v>
      </c>
      <c r="D1" s="1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/>
      <c r="J1" s="2" t="s">
        <v>89</v>
      </c>
      <c r="K1" s="2" t="s">
        <v>53</v>
      </c>
    </row>
    <row r="2" spans="1:11" ht="19.5">
      <c r="A2" t="s">
        <v>21</v>
      </c>
      <c r="B2" s="14" t="s">
        <v>20</v>
      </c>
      <c r="C2" s="6">
        <v>33028</v>
      </c>
      <c r="D2" s="4" t="s">
        <v>22</v>
      </c>
      <c r="E2" s="7">
        <v>104.4</v>
      </c>
      <c r="F2" s="7">
        <v>103.8</v>
      </c>
      <c r="G2" s="7">
        <v>102.9</v>
      </c>
      <c r="H2" s="7">
        <v>100.2</v>
      </c>
      <c r="I2" s="7"/>
      <c r="J2" s="4">
        <v>2</v>
      </c>
      <c r="K2" s="5" t="s">
        <v>54</v>
      </c>
    </row>
    <row r="3" spans="1:11" ht="15">
      <c r="A3" t="s">
        <v>73</v>
      </c>
      <c r="B3" t="s">
        <v>35</v>
      </c>
      <c r="C3" s="6">
        <v>23073</v>
      </c>
      <c r="D3" s="4" t="s">
        <v>22</v>
      </c>
      <c r="E3" s="7">
        <v>101.8</v>
      </c>
      <c r="F3" s="7">
        <v>101.7</v>
      </c>
      <c r="G3" s="7">
        <v>101.1</v>
      </c>
      <c r="H3" s="7">
        <v>100.4</v>
      </c>
      <c r="I3" s="7"/>
      <c r="J3" s="4">
        <v>2</v>
      </c>
      <c r="K3" s="5" t="s">
        <v>56</v>
      </c>
    </row>
    <row r="4" spans="1:11" ht="15">
      <c r="A4" t="s">
        <v>13</v>
      </c>
      <c r="B4" t="s">
        <v>12</v>
      </c>
      <c r="C4" s="6">
        <v>36955</v>
      </c>
      <c r="D4" s="4" t="s">
        <v>22</v>
      </c>
      <c r="E4" s="7">
        <v>103.2</v>
      </c>
      <c r="F4" s="7">
        <v>102.7</v>
      </c>
      <c r="G4" s="7">
        <v>102</v>
      </c>
      <c r="H4" s="7">
        <v>99.8</v>
      </c>
      <c r="I4" s="7"/>
      <c r="J4" s="4">
        <v>1</v>
      </c>
      <c r="K4" s="4" t="s">
        <v>55</v>
      </c>
    </row>
    <row r="5" spans="1:11" ht="15">
      <c r="A5" t="s">
        <v>19</v>
      </c>
      <c r="B5" t="s">
        <v>18</v>
      </c>
      <c r="C5" s="6">
        <v>38609</v>
      </c>
      <c r="D5" s="4" t="s">
        <v>23</v>
      </c>
      <c r="E5" s="7">
        <v>102.4</v>
      </c>
      <c r="F5" s="7">
        <v>102.2</v>
      </c>
      <c r="G5" s="7">
        <v>101.6</v>
      </c>
      <c r="H5" s="7">
        <v>101.1</v>
      </c>
      <c r="I5" s="7"/>
      <c r="J5" s="4">
        <v>2</v>
      </c>
      <c r="K5" s="5" t="s">
        <v>54</v>
      </c>
    </row>
    <row r="6" spans="1:11" ht="15">
      <c r="A6" t="s">
        <v>67</v>
      </c>
      <c r="B6" t="s">
        <v>29</v>
      </c>
      <c r="C6" s="6">
        <v>25201</v>
      </c>
      <c r="D6" s="4" t="s">
        <v>22</v>
      </c>
      <c r="E6" s="7">
        <v>104.5</v>
      </c>
      <c r="F6" s="7">
        <v>103.8</v>
      </c>
      <c r="G6" s="7">
        <v>101.1</v>
      </c>
      <c r="H6" s="7">
        <v>99.6</v>
      </c>
      <c r="I6" s="7"/>
      <c r="J6" s="4">
        <v>1</v>
      </c>
      <c r="K6" s="5" t="s">
        <v>55</v>
      </c>
    </row>
    <row r="7" spans="1:14" ht="15">
      <c r="A7" t="s">
        <v>77</v>
      </c>
      <c r="B7" t="s">
        <v>43</v>
      </c>
      <c r="C7" s="6">
        <v>21814</v>
      </c>
      <c r="D7" s="4" t="s">
        <v>22</v>
      </c>
      <c r="E7" s="7">
        <v>104.4</v>
      </c>
      <c r="F7" s="7">
        <v>103.8</v>
      </c>
      <c r="G7" s="7">
        <v>102.7</v>
      </c>
      <c r="H7" s="7">
        <v>102.5</v>
      </c>
      <c r="I7" s="7"/>
      <c r="J7" s="4">
        <v>4</v>
      </c>
      <c r="K7" s="5" t="s">
        <v>56</v>
      </c>
      <c r="L7" s="3"/>
      <c r="M7" s="3"/>
      <c r="N7" s="3"/>
    </row>
    <row r="8" spans="1:14" ht="15">
      <c r="A8" t="s">
        <v>60</v>
      </c>
      <c r="B8" t="s">
        <v>21</v>
      </c>
      <c r="C8" s="6">
        <v>28283</v>
      </c>
      <c r="D8" s="4" t="s">
        <v>22</v>
      </c>
      <c r="E8" s="7">
        <v>103.1</v>
      </c>
      <c r="F8" s="7">
        <v>102.8</v>
      </c>
      <c r="G8" s="7">
        <v>101.9</v>
      </c>
      <c r="H8" s="7">
        <v>99.9</v>
      </c>
      <c r="I8" s="7"/>
      <c r="J8" s="4">
        <v>2</v>
      </c>
      <c r="K8" s="5" t="s">
        <v>54</v>
      </c>
      <c r="L8" s="3"/>
      <c r="M8" s="3"/>
      <c r="N8" s="3"/>
    </row>
    <row r="9" spans="1:14" ht="15">
      <c r="A9" t="s">
        <v>84</v>
      </c>
      <c r="B9" t="s">
        <v>50</v>
      </c>
      <c r="C9" s="6">
        <v>40787</v>
      </c>
      <c r="D9" s="4" t="s">
        <v>22</v>
      </c>
      <c r="E9" s="7">
        <v>102.1</v>
      </c>
      <c r="F9" s="7">
        <v>100.9</v>
      </c>
      <c r="G9" s="7">
        <v>99.2</v>
      </c>
      <c r="H9" s="7">
        <v>98.6</v>
      </c>
      <c r="I9" s="7"/>
      <c r="J9" s="4">
        <v>1</v>
      </c>
      <c r="K9" s="5" t="s">
        <v>56</v>
      </c>
      <c r="L9" s="3"/>
      <c r="M9" s="3"/>
      <c r="N9" s="3"/>
    </row>
    <row r="10" spans="1:14" ht="15">
      <c r="A10" t="s">
        <v>83</v>
      </c>
      <c r="B10" t="s">
        <v>49</v>
      </c>
      <c r="C10" s="6">
        <v>33858</v>
      </c>
      <c r="D10" s="8" t="s">
        <v>23</v>
      </c>
      <c r="E10" s="7">
        <v>104</v>
      </c>
      <c r="F10" s="7">
        <v>102.9</v>
      </c>
      <c r="G10" s="7">
        <v>101.8</v>
      </c>
      <c r="H10" s="7">
        <v>100.2</v>
      </c>
      <c r="I10" s="7"/>
      <c r="J10" s="4">
        <v>2</v>
      </c>
      <c r="K10" s="5" t="s">
        <v>54</v>
      </c>
      <c r="L10" s="3"/>
      <c r="M10" s="3"/>
      <c r="N10" s="3"/>
    </row>
    <row r="11" spans="1:11" ht="15">
      <c r="A11" t="s">
        <v>63</v>
      </c>
      <c r="B11" t="s">
        <v>31</v>
      </c>
      <c r="C11" s="6">
        <v>33387</v>
      </c>
      <c r="D11" s="4" t="s">
        <v>22</v>
      </c>
      <c r="E11" s="7">
        <v>102.9</v>
      </c>
      <c r="F11" s="7">
        <v>102.7</v>
      </c>
      <c r="G11" s="7">
        <v>101.5</v>
      </c>
      <c r="H11" s="7">
        <v>99.7</v>
      </c>
      <c r="I11" s="7"/>
      <c r="J11" s="4">
        <v>1</v>
      </c>
      <c r="K11" s="5" t="s">
        <v>54</v>
      </c>
    </row>
    <row r="12" spans="1:11" ht="15">
      <c r="A12" t="s">
        <v>78</v>
      </c>
      <c r="B12" t="s">
        <v>44</v>
      </c>
      <c r="C12" s="6">
        <v>23494</v>
      </c>
      <c r="D12" s="4" t="s">
        <v>22</v>
      </c>
      <c r="E12" s="7">
        <v>105.3</v>
      </c>
      <c r="F12" s="7">
        <v>103.9</v>
      </c>
      <c r="G12" s="7">
        <v>102.8</v>
      </c>
      <c r="H12" s="7">
        <v>101.2</v>
      </c>
      <c r="I12" s="7"/>
      <c r="J12" s="4">
        <v>2</v>
      </c>
      <c r="K12" s="5" t="s">
        <v>55</v>
      </c>
    </row>
    <row r="13" spans="1:11" ht="15">
      <c r="A13" t="s">
        <v>72</v>
      </c>
      <c r="B13" t="s">
        <v>34</v>
      </c>
      <c r="C13" s="6">
        <v>23959</v>
      </c>
      <c r="D13" s="4" t="s">
        <v>23</v>
      </c>
      <c r="E13" s="7">
        <v>100.8</v>
      </c>
      <c r="F13" s="7">
        <v>99.9</v>
      </c>
      <c r="G13" s="7">
        <v>98.9</v>
      </c>
      <c r="H13" s="7">
        <v>98.7</v>
      </c>
      <c r="I13" s="7"/>
      <c r="J13" s="4">
        <v>2</v>
      </c>
      <c r="K13" s="5" t="s">
        <v>55</v>
      </c>
    </row>
    <row r="14" spans="1:11" ht="15">
      <c r="A14" t="s">
        <v>58</v>
      </c>
      <c r="B14" t="s">
        <v>14</v>
      </c>
      <c r="C14" s="6">
        <v>23114</v>
      </c>
      <c r="D14" s="4" t="s">
        <v>23</v>
      </c>
      <c r="E14" s="7">
        <v>101.9</v>
      </c>
      <c r="F14" s="7">
        <v>101</v>
      </c>
      <c r="G14" s="7">
        <v>99.9</v>
      </c>
      <c r="H14" s="7">
        <v>99.1</v>
      </c>
      <c r="I14" s="7"/>
      <c r="J14" s="4">
        <v>1</v>
      </c>
      <c r="K14" s="5" t="s">
        <v>55</v>
      </c>
    </row>
    <row r="15" spans="1:11" ht="15">
      <c r="A15" t="s">
        <v>69</v>
      </c>
      <c r="B15" t="s">
        <v>32</v>
      </c>
      <c r="C15" s="6">
        <v>29129</v>
      </c>
      <c r="D15" s="4" t="s">
        <v>22</v>
      </c>
      <c r="E15" s="7">
        <v>102.4</v>
      </c>
      <c r="F15" s="7">
        <v>101.8</v>
      </c>
      <c r="G15" s="7">
        <v>100.1</v>
      </c>
      <c r="H15" s="7">
        <v>98.9</v>
      </c>
      <c r="I15" s="7"/>
      <c r="J15" s="4">
        <v>1</v>
      </c>
      <c r="K15" s="5" t="s">
        <v>55</v>
      </c>
    </row>
    <row r="16" spans="1:11" ht="15">
      <c r="A16" t="s">
        <v>62</v>
      </c>
      <c r="B16" t="s">
        <v>27</v>
      </c>
      <c r="C16" s="6">
        <v>40267</v>
      </c>
      <c r="D16" s="4" t="s">
        <v>23</v>
      </c>
      <c r="E16" s="7">
        <v>103.9</v>
      </c>
      <c r="F16" s="7">
        <v>103</v>
      </c>
      <c r="G16" s="7">
        <v>102.1</v>
      </c>
      <c r="H16" s="7">
        <v>101.2</v>
      </c>
      <c r="I16" s="7"/>
      <c r="J16" s="4">
        <v>3</v>
      </c>
      <c r="K16" s="5" t="s">
        <v>56</v>
      </c>
    </row>
    <row r="17" spans="1:11" ht="15">
      <c r="A17" t="s">
        <v>20</v>
      </c>
      <c r="B17" t="s">
        <v>51</v>
      </c>
      <c r="C17" s="6">
        <v>32019</v>
      </c>
      <c r="D17" s="4" t="s">
        <v>22</v>
      </c>
      <c r="E17" s="7">
        <v>102.5</v>
      </c>
      <c r="F17" s="7">
        <v>102.6</v>
      </c>
      <c r="G17" s="7">
        <v>102.4</v>
      </c>
      <c r="H17" s="7">
        <v>101.5</v>
      </c>
      <c r="I17" s="7"/>
      <c r="J17" s="4">
        <v>2</v>
      </c>
      <c r="K17" s="5" t="s">
        <v>55</v>
      </c>
    </row>
    <row r="18" spans="1:11" ht="15">
      <c r="A18" t="s">
        <v>70</v>
      </c>
      <c r="B18" t="s">
        <v>33</v>
      </c>
      <c r="C18" s="6">
        <v>26195</v>
      </c>
      <c r="D18" s="4" t="s">
        <v>23</v>
      </c>
      <c r="E18" s="7">
        <v>102.6</v>
      </c>
      <c r="F18" s="7">
        <v>103.1</v>
      </c>
      <c r="G18" s="7">
        <v>102.7</v>
      </c>
      <c r="H18" s="7">
        <v>102.1</v>
      </c>
      <c r="I18" s="7"/>
      <c r="J18" s="4">
        <v>4</v>
      </c>
      <c r="K18" s="5" t="s">
        <v>56</v>
      </c>
    </row>
    <row r="19" spans="1:11" ht="15">
      <c r="A19" t="s">
        <v>71</v>
      </c>
      <c r="B19" t="s">
        <v>42</v>
      </c>
      <c r="C19" s="6">
        <v>30276</v>
      </c>
      <c r="D19" s="4" t="s">
        <v>23</v>
      </c>
      <c r="E19" s="7">
        <v>103.3</v>
      </c>
      <c r="F19" s="7">
        <v>103.3</v>
      </c>
      <c r="G19" s="7">
        <v>103.2</v>
      </c>
      <c r="H19" s="7">
        <v>102.8</v>
      </c>
      <c r="I19" s="7"/>
      <c r="J19" s="4">
        <v>3</v>
      </c>
      <c r="K19" s="5" t="s">
        <v>55</v>
      </c>
    </row>
    <row r="20" spans="1:11" ht="15">
      <c r="A20" t="s">
        <v>33</v>
      </c>
      <c r="B20" t="s">
        <v>52</v>
      </c>
      <c r="C20" s="6">
        <v>32982</v>
      </c>
      <c r="D20" s="4" t="s">
        <v>22</v>
      </c>
      <c r="E20" s="7">
        <v>103.5</v>
      </c>
      <c r="F20" s="7">
        <v>103.1</v>
      </c>
      <c r="G20" s="7">
        <v>102.5</v>
      </c>
      <c r="H20" s="7">
        <v>101.2</v>
      </c>
      <c r="I20" s="7"/>
      <c r="J20" s="4">
        <v>1</v>
      </c>
      <c r="K20" s="5" t="s">
        <v>54</v>
      </c>
    </row>
    <row r="21" spans="1:11" ht="15">
      <c r="A21" t="s">
        <v>15</v>
      </c>
      <c r="B21" t="s">
        <v>14</v>
      </c>
      <c r="C21" s="6">
        <v>40817</v>
      </c>
      <c r="D21" s="4" t="s">
        <v>23</v>
      </c>
      <c r="E21" s="7">
        <v>102.9</v>
      </c>
      <c r="F21" s="7">
        <v>100.9</v>
      </c>
      <c r="G21" s="7">
        <v>99.1</v>
      </c>
      <c r="H21" s="7">
        <v>98.7</v>
      </c>
      <c r="I21" s="7"/>
      <c r="J21" s="4">
        <v>1</v>
      </c>
      <c r="K21" s="4" t="s">
        <v>54</v>
      </c>
    </row>
    <row r="22" spans="1:11" ht="19.5">
      <c r="A22" t="s">
        <v>9</v>
      </c>
      <c r="B22" s="14" t="s">
        <v>8</v>
      </c>
      <c r="C22" s="6">
        <v>29226</v>
      </c>
      <c r="D22" s="4" t="s">
        <v>22</v>
      </c>
      <c r="E22" s="7">
        <v>103.7</v>
      </c>
      <c r="F22" s="7">
        <v>103</v>
      </c>
      <c r="G22" s="7">
        <v>101.1</v>
      </c>
      <c r="H22" s="7">
        <v>99</v>
      </c>
      <c r="I22" s="7"/>
      <c r="J22" s="4">
        <v>2</v>
      </c>
      <c r="K22" s="4" t="s">
        <v>54</v>
      </c>
    </row>
    <row r="23" spans="1:11" ht="15">
      <c r="A23" t="s">
        <v>82</v>
      </c>
      <c r="B23" t="s">
        <v>48</v>
      </c>
      <c r="C23" s="6">
        <v>34106</v>
      </c>
      <c r="D23" s="8" t="s">
        <v>23</v>
      </c>
      <c r="E23" s="7">
        <v>102.8</v>
      </c>
      <c r="F23" s="7">
        <v>103.2</v>
      </c>
      <c r="G23" s="7">
        <v>103</v>
      </c>
      <c r="H23" s="7">
        <v>102.9</v>
      </c>
      <c r="I23" s="7"/>
      <c r="J23" s="4">
        <v>3</v>
      </c>
      <c r="K23" s="5" t="s">
        <v>55</v>
      </c>
    </row>
    <row r="24" spans="1:11" ht="15">
      <c r="A24" t="s">
        <v>74</v>
      </c>
      <c r="B24" t="s">
        <v>39</v>
      </c>
      <c r="C24" s="6">
        <v>25797</v>
      </c>
      <c r="D24" s="4" t="s">
        <v>22</v>
      </c>
      <c r="E24" s="7">
        <v>102.7</v>
      </c>
      <c r="F24" s="7">
        <v>102.4</v>
      </c>
      <c r="G24" s="7">
        <v>101.8</v>
      </c>
      <c r="H24" s="7">
        <v>100.4</v>
      </c>
      <c r="I24" s="7"/>
      <c r="J24" s="4">
        <v>2</v>
      </c>
      <c r="K24" s="5" t="s">
        <v>55</v>
      </c>
    </row>
    <row r="25" spans="1:11" ht="15">
      <c r="A25" t="s">
        <v>80</v>
      </c>
      <c r="B25" t="s">
        <v>46</v>
      </c>
      <c r="C25" s="6">
        <v>30846</v>
      </c>
      <c r="D25" s="4" t="s">
        <v>23</v>
      </c>
      <c r="E25" s="7">
        <v>103.3</v>
      </c>
      <c r="F25" s="7">
        <v>102.9</v>
      </c>
      <c r="G25" s="7">
        <v>102.1</v>
      </c>
      <c r="H25" s="7">
        <v>100.8</v>
      </c>
      <c r="I25" s="7"/>
      <c r="J25" s="4">
        <v>1</v>
      </c>
      <c r="K25" s="5" t="s">
        <v>54</v>
      </c>
    </row>
    <row r="26" spans="1:11" ht="15">
      <c r="A26" t="s">
        <v>59</v>
      </c>
      <c r="B26" t="s">
        <v>25</v>
      </c>
      <c r="C26" s="6">
        <v>26058</v>
      </c>
      <c r="D26" s="4" t="s">
        <v>23</v>
      </c>
      <c r="E26" s="7">
        <v>102.9</v>
      </c>
      <c r="F26" s="7">
        <v>102.5</v>
      </c>
      <c r="G26" s="7">
        <v>101.8</v>
      </c>
      <c r="H26" s="7">
        <v>101.7</v>
      </c>
      <c r="I26" s="7"/>
      <c r="J26" s="4">
        <v>3</v>
      </c>
      <c r="K26" s="5" t="s">
        <v>54</v>
      </c>
    </row>
    <row r="27" spans="1:11" ht="19.5">
      <c r="A27" t="s">
        <v>79</v>
      </c>
      <c r="B27" s="14" t="s">
        <v>45</v>
      </c>
      <c r="C27" s="6">
        <v>28566</v>
      </c>
      <c r="D27" s="4" t="s">
        <v>23</v>
      </c>
      <c r="E27" s="7">
        <v>104.2</v>
      </c>
      <c r="F27" s="7">
        <v>103.8</v>
      </c>
      <c r="G27" s="7">
        <v>102.8</v>
      </c>
      <c r="H27" s="7">
        <v>100.3</v>
      </c>
      <c r="I27" s="7"/>
      <c r="J27" s="4">
        <v>2</v>
      </c>
      <c r="K27" s="5" t="s">
        <v>54</v>
      </c>
    </row>
    <row r="28" spans="1:11" ht="15">
      <c r="A28" t="s">
        <v>81</v>
      </c>
      <c r="B28" t="s">
        <v>47</v>
      </c>
      <c r="C28" s="6">
        <v>32745</v>
      </c>
      <c r="D28" s="8" t="s">
        <v>23</v>
      </c>
      <c r="E28" s="7">
        <v>103.2</v>
      </c>
      <c r="F28" s="7">
        <v>102.9</v>
      </c>
      <c r="G28" s="7">
        <v>101.7</v>
      </c>
      <c r="H28" s="7">
        <v>99.8</v>
      </c>
      <c r="I28" s="7"/>
      <c r="J28" s="4">
        <v>1</v>
      </c>
      <c r="K28" s="5" t="s">
        <v>56</v>
      </c>
    </row>
    <row r="29" spans="1:11" ht="15">
      <c r="A29" t="s">
        <v>11</v>
      </c>
      <c r="B29" t="s">
        <v>10</v>
      </c>
      <c r="C29" s="6">
        <v>19778</v>
      </c>
      <c r="D29" s="4" t="s">
        <v>22</v>
      </c>
      <c r="E29" s="7">
        <v>104.3</v>
      </c>
      <c r="F29" s="7">
        <v>104</v>
      </c>
      <c r="G29" s="7">
        <v>102</v>
      </c>
      <c r="H29" s="7">
        <v>100.5</v>
      </c>
      <c r="I29" s="7"/>
      <c r="J29" s="4">
        <v>2</v>
      </c>
      <c r="K29" s="4" t="s">
        <v>55</v>
      </c>
    </row>
    <row r="30" spans="1:11" ht="15">
      <c r="A30" t="s">
        <v>76</v>
      </c>
      <c r="B30" t="s">
        <v>41</v>
      </c>
      <c r="C30" s="6">
        <v>29269</v>
      </c>
      <c r="D30" s="4" t="s">
        <v>22</v>
      </c>
      <c r="E30" s="7">
        <v>103.2</v>
      </c>
      <c r="F30" s="7">
        <v>102.9</v>
      </c>
      <c r="G30" s="7">
        <v>100.9</v>
      </c>
      <c r="H30" s="7">
        <v>99.6</v>
      </c>
      <c r="I30" s="7"/>
      <c r="J30" s="4">
        <v>1</v>
      </c>
      <c r="K30" s="5" t="s">
        <v>55</v>
      </c>
    </row>
    <row r="31" spans="1:11" ht="19.5">
      <c r="A31" t="s">
        <v>75</v>
      </c>
      <c r="B31" s="14" t="s">
        <v>40</v>
      </c>
      <c r="C31" s="6">
        <v>36584</v>
      </c>
      <c r="D31" s="4" t="s">
        <v>22</v>
      </c>
      <c r="E31" s="7">
        <v>103.8</v>
      </c>
      <c r="F31" s="7">
        <v>103</v>
      </c>
      <c r="G31" s="7">
        <v>101.2</v>
      </c>
      <c r="H31" s="7">
        <v>100.1</v>
      </c>
      <c r="I31" s="7"/>
      <c r="J31" s="4">
        <v>2</v>
      </c>
      <c r="K31" s="5" t="s">
        <v>54</v>
      </c>
    </row>
    <row r="32" spans="1:11" ht="15">
      <c r="A32" t="s">
        <v>26</v>
      </c>
      <c r="B32" t="s">
        <v>37</v>
      </c>
      <c r="C32" s="6">
        <v>40800</v>
      </c>
      <c r="D32" s="4" t="s">
        <v>22</v>
      </c>
      <c r="E32" s="7">
        <v>101.9</v>
      </c>
      <c r="F32" s="7">
        <v>101.5</v>
      </c>
      <c r="G32" s="7">
        <v>100.3</v>
      </c>
      <c r="H32" s="7">
        <v>99.1</v>
      </c>
      <c r="I32" s="7"/>
      <c r="J32" s="4">
        <v>1</v>
      </c>
      <c r="K32" s="5" t="s">
        <v>56</v>
      </c>
    </row>
    <row r="33" spans="1:11" ht="15">
      <c r="A33" t="s">
        <v>57</v>
      </c>
      <c r="B33" t="s">
        <v>24</v>
      </c>
      <c r="C33" s="6">
        <v>30437</v>
      </c>
      <c r="D33" s="4" t="s">
        <v>23</v>
      </c>
      <c r="E33" s="7">
        <v>105.9</v>
      </c>
      <c r="F33" s="7">
        <v>103.8</v>
      </c>
      <c r="G33" s="7">
        <v>101.4</v>
      </c>
      <c r="H33" s="7">
        <v>99.9</v>
      </c>
      <c r="I33" s="7"/>
      <c r="J33" s="4">
        <v>1</v>
      </c>
      <c r="K33" s="5" t="s">
        <v>56</v>
      </c>
    </row>
    <row r="34" spans="1:11" ht="15">
      <c r="A34" t="s">
        <v>64</v>
      </c>
      <c r="B34" t="s">
        <v>36</v>
      </c>
      <c r="C34" s="6">
        <v>24673</v>
      </c>
      <c r="D34" s="4" t="s">
        <v>22</v>
      </c>
      <c r="E34" s="7">
        <v>102</v>
      </c>
      <c r="F34" s="7">
        <v>102.1</v>
      </c>
      <c r="G34" s="7">
        <v>101.8</v>
      </c>
      <c r="H34" s="7">
        <v>101.5</v>
      </c>
      <c r="I34" s="7"/>
      <c r="J34" s="4">
        <v>6</v>
      </c>
      <c r="K34" s="5" t="s">
        <v>54</v>
      </c>
    </row>
    <row r="35" spans="1:11" ht="15">
      <c r="A35" t="s">
        <v>68</v>
      </c>
      <c r="B35" t="s">
        <v>30</v>
      </c>
      <c r="C35" s="6">
        <v>21745</v>
      </c>
      <c r="D35" s="4" t="s">
        <v>23</v>
      </c>
      <c r="E35" s="7">
        <v>104.1</v>
      </c>
      <c r="F35" s="7">
        <v>103.8</v>
      </c>
      <c r="G35" s="7">
        <v>103.1</v>
      </c>
      <c r="H35" s="7">
        <v>101.9</v>
      </c>
      <c r="I35" s="7"/>
      <c r="J35" s="4">
        <v>2</v>
      </c>
      <c r="K35" s="5" t="s">
        <v>56</v>
      </c>
    </row>
    <row r="36" spans="1:11" ht="19.5">
      <c r="A36" t="s">
        <v>66</v>
      </c>
      <c r="B36" s="14" t="s">
        <v>28</v>
      </c>
      <c r="C36" s="6">
        <v>31524</v>
      </c>
      <c r="D36" s="4" t="s">
        <v>22</v>
      </c>
      <c r="E36" s="7">
        <v>103.1</v>
      </c>
      <c r="F36" s="7">
        <v>103.4</v>
      </c>
      <c r="G36" s="7">
        <v>102.6</v>
      </c>
      <c r="H36" s="7">
        <v>102.1</v>
      </c>
      <c r="I36" s="7"/>
      <c r="J36" s="4">
        <v>1</v>
      </c>
      <c r="K36" s="5" t="s">
        <v>54</v>
      </c>
    </row>
    <row r="37" spans="1:11" ht="15">
      <c r="A37" t="s">
        <v>17</v>
      </c>
      <c r="B37" t="s">
        <v>16</v>
      </c>
      <c r="C37" s="6">
        <v>33678</v>
      </c>
      <c r="D37" s="4" t="s">
        <v>22</v>
      </c>
      <c r="E37" s="7">
        <v>103.4</v>
      </c>
      <c r="F37" s="7">
        <v>103.1</v>
      </c>
      <c r="G37" s="7">
        <v>101.6</v>
      </c>
      <c r="H37" s="7">
        <v>100.1</v>
      </c>
      <c r="I37" s="7"/>
      <c r="J37" s="4">
        <v>2</v>
      </c>
      <c r="K37" s="4" t="s">
        <v>55</v>
      </c>
    </row>
    <row r="38" spans="1:11" ht="15">
      <c r="A38" t="s">
        <v>61</v>
      </c>
      <c r="B38" t="s">
        <v>26</v>
      </c>
      <c r="C38" s="6">
        <v>26265</v>
      </c>
      <c r="D38" s="4" t="s">
        <v>22</v>
      </c>
      <c r="E38" s="7">
        <v>103.5</v>
      </c>
      <c r="F38" s="7">
        <v>103.6</v>
      </c>
      <c r="G38" s="7">
        <v>102.4</v>
      </c>
      <c r="H38" s="7">
        <v>100.5</v>
      </c>
      <c r="I38" s="7"/>
      <c r="J38" s="4">
        <v>2</v>
      </c>
      <c r="K38" s="5" t="s">
        <v>55</v>
      </c>
    </row>
    <row r="39" spans="1:11" ht="15">
      <c r="A39" t="s">
        <v>65</v>
      </c>
      <c r="B39" t="s">
        <v>38</v>
      </c>
      <c r="C39" s="6">
        <v>21277</v>
      </c>
      <c r="D39" s="4" t="s">
        <v>23</v>
      </c>
      <c r="E39" s="7">
        <v>102.8</v>
      </c>
      <c r="F39" s="7">
        <v>102.6</v>
      </c>
      <c r="G39" s="7">
        <v>101.7</v>
      </c>
      <c r="H39" s="7">
        <v>100.3</v>
      </c>
      <c r="I39" s="7"/>
      <c r="J39" s="4">
        <v>2</v>
      </c>
      <c r="K39" s="5" t="s">
        <v>54</v>
      </c>
    </row>
    <row r="40" ht="15">
      <c r="K40" s="5"/>
    </row>
  </sheetData>
  <sheetProtection/>
  <conditionalFormatting sqref="E2:E39">
    <cfRule type="top10" priority="3" dxfId="2" rank="10" percent="1"/>
  </conditionalFormatting>
  <conditionalFormatting sqref="H2:H39">
    <cfRule type="cellIs" priority="2" dxfId="3" operator="greaterThan">
      <formula>102</formula>
    </cfRule>
  </conditionalFormatting>
  <conditionalFormatting sqref="J2:J39">
    <cfRule type="dataBar" priority="1" dxfId="4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{64720d73-70b9-4e0a-ac08-0b24c06331d7}</x14:id>
        </ext>
      </extLst>
    </cfRule>
  </conditionalFormatting>
  <printOptions/>
  <pageMargins left="0.75" right="0.75" top="1" bottom="1" header="0.5" footer="0.5"/>
  <pageSetup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4720d73-70b9-4e0a-ac08-0b24c06331d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J2:J39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2"/>
  <sheetViews>
    <sheetView workbookViewId="0" topLeftCell="A1">
      <selection activeCell="K14" sqref="K14"/>
    </sheetView>
  </sheetViews>
  <sheetFormatPr defaultColWidth="11.00390625" defaultRowHeight="15.75"/>
  <cols>
    <col min="2" max="2" width="12.50390625" style="0" customWidth="1"/>
    <col min="3" max="3" width="12.625" style="0" customWidth="1"/>
    <col min="4" max="4" width="11.625" style="0" customWidth="1"/>
    <col min="7" max="7" width="12.625" style="0" customWidth="1"/>
  </cols>
  <sheetData>
    <row r="1" spans="1:2" ht="15">
      <c r="A1" s="16" t="s">
        <v>85</v>
      </c>
      <c r="B1" s="16"/>
    </row>
    <row r="2" spans="1:2" ht="15">
      <c r="A2" t="s">
        <v>86</v>
      </c>
      <c r="B2">
        <f>COUNTIF(Data!K2:K39,"A")</f>
        <v>15</v>
      </c>
    </row>
    <row r="3" spans="1:2" ht="15">
      <c r="A3" t="s">
        <v>87</v>
      </c>
      <c r="B3">
        <f>COUNTIF(Data!K2:K39,"B")</f>
        <v>14</v>
      </c>
    </row>
    <row r="4" spans="1:2" ht="15">
      <c r="A4" t="s">
        <v>88</v>
      </c>
      <c r="B4">
        <f>COUNTIF(Data!K2:K39,"C")</f>
        <v>9</v>
      </c>
    </row>
    <row r="6" spans="1:8" ht="15">
      <c r="A6" s="17" t="s">
        <v>93</v>
      </c>
      <c r="B6" s="17"/>
      <c r="C6" s="17"/>
      <c r="D6" s="15">
        <f>SUMIF(Data!E2:E39,"&gt;103",Data!J2:J39)</f>
        <v>40</v>
      </c>
      <c r="E6" s="17" t="s">
        <v>95</v>
      </c>
      <c r="F6" s="17"/>
      <c r="G6" s="17"/>
      <c r="H6" s="15">
        <f>COUNTIF(Data!E2:E39,"&gt;103")</f>
        <v>22</v>
      </c>
    </row>
    <row r="7" spans="1:8" ht="15">
      <c r="A7" s="17"/>
      <c r="B7" s="17"/>
      <c r="C7" s="17"/>
      <c r="D7" s="15"/>
      <c r="E7" s="17"/>
      <c r="F7" s="17"/>
      <c r="G7" s="17"/>
      <c r="H7" s="15"/>
    </row>
    <row r="8" spans="1:4" ht="15">
      <c r="A8" s="17" t="s">
        <v>94</v>
      </c>
      <c r="B8" s="17"/>
      <c r="C8" s="17"/>
      <c r="D8" s="18">
        <f>D6/H6</f>
        <v>1.8181818181818181</v>
      </c>
    </row>
    <row r="9" spans="1:4" ht="15">
      <c r="A9" s="17"/>
      <c r="B9" s="17"/>
      <c r="C9" s="17"/>
      <c r="D9" s="18"/>
    </row>
    <row r="11" spans="1:5" ht="27.75" customHeight="1">
      <c r="A11" s="9" t="s">
        <v>0</v>
      </c>
      <c r="B11" s="10" t="s">
        <v>90</v>
      </c>
      <c r="C11" s="10" t="s">
        <v>91</v>
      </c>
      <c r="D11" s="10" t="s">
        <v>53</v>
      </c>
      <c r="E11" s="11" t="s">
        <v>92</v>
      </c>
    </row>
    <row r="12" spans="1:5" ht="15">
      <c r="A12" s="12" t="s">
        <v>21</v>
      </c>
      <c r="B12" s="13">
        <f>VLOOKUP(A12,Data!A2:K39,5)</f>
        <v>104.4</v>
      </c>
      <c r="C12" s="13">
        <f>VLOOKUP(A12,Data!A2:K39,8)</f>
        <v>100.2</v>
      </c>
      <c r="D12" s="13" t="str">
        <f>VLOOKUP(A12,Data!A2:K39,11)</f>
        <v>A</v>
      </c>
      <c r="E12" s="13">
        <f>VLOOKUP(A12,Data!A2:K39,10)</f>
        <v>2</v>
      </c>
    </row>
  </sheetData>
  <sheetProtection/>
  <mergeCells count="7">
    <mergeCell ref="H6:H7"/>
    <mergeCell ref="A1:B1"/>
    <mergeCell ref="A6:C7"/>
    <mergeCell ref="A8:C9"/>
    <mergeCell ref="D6:D7"/>
    <mergeCell ref="D8:D9"/>
    <mergeCell ref="E6:G7"/>
  </mergeCells>
  <printOptions/>
  <pageMargins left="0.75" right="0.75" top="1" bottom="1" header="0.5" footer="0.5"/>
  <pageSetup orientation="portrait"/>
  <ignoredErrors>
    <ignoredError sqref="B3" formula="1"/>
    <ignoredError sqref="B12:E1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Westside Teacher</dc:creator>
  <cp:keywords/>
  <dc:description/>
  <cp:lastModifiedBy>Westside Teacher</cp:lastModifiedBy>
  <dcterms:created xsi:type="dcterms:W3CDTF">2013-02-12T02:34:45Z</dcterms:created>
  <dcterms:modified xsi:type="dcterms:W3CDTF">2013-04-22T02:57:56Z</dcterms:modified>
  <cp:category/>
  <cp:version/>
  <cp:contentType/>
  <cp:contentStatus/>
</cp:coreProperties>
</file>