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1460" yWindow="0" windowWidth="23500" windowHeight="151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12" i="1"/>
  <c r="H20" i="1"/>
  <c r="H18" i="1"/>
  <c r="H17" i="1"/>
  <c r="H16" i="1"/>
  <c r="H15" i="1"/>
  <c r="H14" i="1"/>
  <c r="H13" i="1"/>
  <c r="H12" i="1"/>
  <c r="E22" i="1"/>
  <c r="E28" i="1"/>
  <c r="E13" i="1"/>
  <c r="E30" i="1"/>
  <c r="E27" i="1"/>
  <c r="E21" i="1"/>
  <c r="E14" i="1"/>
  <c r="E31" i="1"/>
  <c r="E23" i="1"/>
  <c r="E25" i="1"/>
  <c r="E15" i="1"/>
  <c r="E24" i="1"/>
  <c r="E16" i="1"/>
  <c r="E18" i="1"/>
  <c r="E17" i="1"/>
  <c r="E29" i="1"/>
  <c r="E12" i="1"/>
  <c r="E26" i="1"/>
  <c r="E19" i="1"/>
  <c r="E20" i="1"/>
  <c r="B5" i="1"/>
</calcChain>
</file>

<file path=xl/sharedStrings.xml><?xml version="1.0" encoding="utf-8"?>
<sst xmlns="http://schemas.openxmlformats.org/spreadsheetml/2006/main" count="46" uniqueCount="46">
  <si>
    <t>Height:</t>
  </si>
  <si>
    <t>feet</t>
  </si>
  <si>
    <t>inches</t>
  </si>
  <si>
    <t>ft.</t>
  </si>
  <si>
    <t>in.</t>
  </si>
  <si>
    <t>Weight:</t>
  </si>
  <si>
    <t>lbs.</t>
  </si>
  <si>
    <t>BMI =</t>
  </si>
  <si>
    <t>weight (in pounds) divided by height (in inches) squared all times 703</t>
  </si>
  <si>
    <t>Joe</t>
  </si>
  <si>
    <t>Bill</t>
  </si>
  <si>
    <t>Todd</t>
  </si>
  <si>
    <t>Sam</t>
  </si>
  <si>
    <t>Jeff</t>
  </si>
  <si>
    <t>Bob</t>
  </si>
  <si>
    <t>Tyler</t>
  </si>
  <si>
    <t>Matt</t>
  </si>
  <si>
    <t>Phil</t>
  </si>
  <si>
    <t>Brett</t>
  </si>
  <si>
    <t>Paul</t>
  </si>
  <si>
    <t>Brian</t>
  </si>
  <si>
    <t>Sean</t>
  </si>
  <si>
    <t>Colin</t>
  </si>
  <si>
    <t>Chris</t>
  </si>
  <si>
    <t>Steve</t>
  </si>
  <si>
    <t>Adam</t>
  </si>
  <si>
    <t>Ron</t>
  </si>
  <si>
    <t>Height</t>
  </si>
  <si>
    <t>Weight</t>
  </si>
  <si>
    <t>pounds</t>
  </si>
  <si>
    <t>BMI</t>
  </si>
  <si>
    <t>Fred</t>
  </si>
  <si>
    <t>Eli</t>
  </si>
  <si>
    <t>Min:</t>
  </si>
  <si>
    <t>Max:</t>
  </si>
  <si>
    <t>Total Men:</t>
  </si>
  <si>
    <t>BMI:</t>
  </si>
  <si>
    <t>constant</t>
  </si>
  <si>
    <t>Total BMI:</t>
  </si>
  <si>
    <t>Average (option 1):</t>
  </si>
  <si>
    <t>Average (option 2):</t>
  </si>
  <si>
    <t>Number overweight (BMI &gt; 25):</t>
  </si>
  <si>
    <t>Percent overweight (BMI &gt; 25):</t>
  </si>
  <si>
    <t>BMI Decrease needed to not be overweight</t>
  </si>
  <si>
    <t>Overweight if BMI &gt; 25</t>
  </si>
  <si>
    <t>Obease if BMI &gt;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</si>
</sst>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shrinkToFit="1"/>
    </xf>
    <xf numFmtId="0" fontId="2" fillId="0" borderId="1" xfId="0" applyFont="1" applyBorder="1"/>
    <xf numFmtId="0" fontId="0" fillId="0" borderId="1" xfId="0" applyBorder="1"/>
    <xf numFmtId="2" fontId="0" fillId="3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Fill="1" applyBorder="1" applyAlignment="1">
      <alignment horizontal="center" shrinkToFi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left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showRuler="0" workbookViewId="0">
      <selection activeCell="K9" sqref="K9"/>
    </sheetView>
  </sheetViews>
  <sheetFormatPr baseColWidth="10" defaultRowHeight="15" x14ac:dyDescent="0"/>
  <cols>
    <col min="3" max="3" width="6.5" bestFit="1" customWidth="1"/>
    <col min="4" max="4" width="7.33203125" bestFit="1" customWidth="1"/>
    <col min="5" max="5" width="10.83203125" customWidth="1"/>
    <col min="6" max="6" width="21.1640625" customWidth="1"/>
    <col min="7" max="7" width="18" bestFit="1" customWidth="1"/>
    <col min="8" max="8" width="6.83203125" bestFit="1" customWidth="1"/>
  </cols>
  <sheetData>
    <row r="1" spans="1:11">
      <c r="A1" s="2" t="s">
        <v>0</v>
      </c>
      <c r="B1" s="3">
        <v>6</v>
      </c>
      <c r="C1" t="s">
        <v>3</v>
      </c>
      <c r="D1" s="5">
        <v>0</v>
      </c>
      <c r="E1" t="s">
        <v>4</v>
      </c>
    </row>
    <row r="2" spans="1:11">
      <c r="A2" s="2"/>
      <c r="B2" s="4"/>
      <c r="H2" s="15" t="s">
        <v>7</v>
      </c>
      <c r="I2" s="14" t="s">
        <v>8</v>
      </c>
      <c r="J2" s="14"/>
      <c r="K2" s="14"/>
    </row>
    <row r="3" spans="1:11">
      <c r="A3" s="2" t="s">
        <v>5</v>
      </c>
      <c r="B3" s="5">
        <v>190</v>
      </c>
      <c r="C3" t="s">
        <v>6</v>
      </c>
      <c r="H3" s="15"/>
      <c r="I3" s="14"/>
      <c r="J3" s="14"/>
      <c r="K3" s="14"/>
    </row>
    <row r="4" spans="1:11">
      <c r="A4" s="2"/>
      <c r="B4" s="4"/>
    </row>
    <row r="5" spans="1:11">
      <c r="A5" s="2" t="s">
        <v>36</v>
      </c>
      <c r="B5" s="18">
        <f>(B3/(B1*12+D1)^2)*703</f>
        <v>25.76581790123457</v>
      </c>
    </row>
    <row r="6" spans="1:11">
      <c r="F6" t="s">
        <v>44</v>
      </c>
    </row>
    <row r="7" spans="1:11">
      <c r="C7" s="6" t="s">
        <v>37</v>
      </c>
      <c r="D7">
        <v>703</v>
      </c>
      <c r="F7" t="s">
        <v>45</v>
      </c>
    </row>
    <row r="10" spans="1:11">
      <c r="B10" t="s">
        <v>27</v>
      </c>
      <c r="D10" t="s">
        <v>28</v>
      </c>
      <c r="F10" s="13" t="s">
        <v>43</v>
      </c>
    </row>
    <row r="11" spans="1:11">
      <c r="B11" t="s">
        <v>1</v>
      </c>
      <c r="C11" t="s">
        <v>2</v>
      </c>
      <c r="D11" t="s">
        <v>29</v>
      </c>
      <c r="E11" s="10" t="s">
        <v>30</v>
      </c>
      <c r="F11" s="13"/>
    </row>
    <row r="12" spans="1:11">
      <c r="A12" s="7" t="s">
        <v>25</v>
      </c>
      <c r="B12" s="8">
        <v>5</v>
      </c>
      <c r="C12" s="8">
        <v>10</v>
      </c>
      <c r="D12" s="8">
        <v>177</v>
      </c>
      <c r="E12" s="9">
        <f t="shared" ref="E12:E31" si="0">(D12/(B12*12+C12)^2)*703</f>
        <v>25.394081632653062</v>
      </c>
      <c r="F12" s="12">
        <f>IF(E12&gt;25, E12-25, "Keep up the good work!")</f>
        <v>0.39408163265306229</v>
      </c>
      <c r="G12" s="1" t="s">
        <v>38</v>
      </c>
      <c r="H12" s="11">
        <f>SUM(E12:E31)</f>
        <v>546.60043236810463</v>
      </c>
    </row>
    <row r="13" spans="1:11">
      <c r="A13" s="7" t="s">
        <v>10</v>
      </c>
      <c r="B13" s="8">
        <v>5</v>
      </c>
      <c r="C13" s="8">
        <v>9</v>
      </c>
      <c r="D13" s="8">
        <v>183</v>
      </c>
      <c r="E13" s="9">
        <f t="shared" si="0"/>
        <v>27.021424070573406</v>
      </c>
      <c r="F13" s="12">
        <f t="shared" ref="F13:F31" si="1">IF(E13&gt;25, E13-25, "Keep up the good work!")</f>
        <v>2.0214240705734063</v>
      </c>
      <c r="G13" s="1" t="s">
        <v>33</v>
      </c>
      <c r="H13" s="11">
        <f>MIN(E12:E31)</f>
        <v>23.723829201101928</v>
      </c>
    </row>
    <row r="14" spans="1:11">
      <c r="A14" s="7" t="s">
        <v>14</v>
      </c>
      <c r="B14" s="8">
        <v>5</v>
      </c>
      <c r="C14" s="8">
        <v>9</v>
      </c>
      <c r="D14" s="8">
        <v>170</v>
      </c>
      <c r="E14" s="9">
        <f t="shared" si="0"/>
        <v>25.101869355177485</v>
      </c>
      <c r="F14" s="12">
        <f t="shared" si="1"/>
        <v>0.10186935517748452</v>
      </c>
      <c r="G14" s="1" t="s">
        <v>34</v>
      </c>
      <c r="H14" s="11">
        <f>MAX(E12:E31)</f>
        <v>36.844594594594597</v>
      </c>
    </row>
    <row r="15" spans="1:11">
      <c r="A15" s="7" t="s">
        <v>18</v>
      </c>
      <c r="B15" s="8">
        <v>6</v>
      </c>
      <c r="C15" s="8">
        <v>4</v>
      </c>
      <c r="D15" s="8">
        <v>255</v>
      </c>
      <c r="E15" s="9">
        <f t="shared" si="0"/>
        <v>31.036184210526319</v>
      </c>
      <c r="F15" s="12">
        <f t="shared" si="1"/>
        <v>6.0361842105263186</v>
      </c>
      <c r="G15" s="1" t="s">
        <v>35</v>
      </c>
      <c r="H15">
        <f>COUNT(E12:E31)</f>
        <v>20</v>
      </c>
    </row>
    <row r="16" spans="1:11">
      <c r="A16" s="7" t="s">
        <v>20</v>
      </c>
      <c r="B16" s="8">
        <v>5</v>
      </c>
      <c r="C16" s="8">
        <v>7</v>
      </c>
      <c r="D16" s="8">
        <v>154</v>
      </c>
      <c r="E16" s="9">
        <f t="shared" si="0"/>
        <v>24.117175317442641</v>
      </c>
      <c r="F16" s="12" t="str">
        <f t="shared" si="1"/>
        <v>Keep up the good work!</v>
      </c>
      <c r="G16" s="1" t="s">
        <v>39</v>
      </c>
      <c r="H16" s="11">
        <f>H12/H15</f>
        <v>27.330021618405233</v>
      </c>
    </row>
    <row r="17" spans="1:8">
      <c r="A17" s="7" t="s">
        <v>23</v>
      </c>
      <c r="B17" s="8">
        <v>5</v>
      </c>
      <c r="C17" s="8">
        <v>6</v>
      </c>
      <c r="D17" s="8">
        <v>155</v>
      </c>
      <c r="E17" s="9">
        <f t="shared" si="0"/>
        <v>25.014921946740131</v>
      </c>
      <c r="F17" s="12">
        <f t="shared" si="1"/>
        <v>1.492194674013092E-2</v>
      </c>
      <c r="G17" s="1" t="s">
        <v>40</v>
      </c>
      <c r="H17" s="11">
        <f>AVERAGE(E12:E31)</f>
        <v>27.330021618405233</v>
      </c>
    </row>
    <row r="18" spans="1:8">
      <c r="A18" s="7" t="s">
        <v>22</v>
      </c>
      <c r="B18" s="8">
        <v>5</v>
      </c>
      <c r="C18" s="8">
        <v>9</v>
      </c>
      <c r="D18" s="8">
        <v>198</v>
      </c>
      <c r="E18" s="9">
        <f t="shared" si="0"/>
        <v>29.236294896030248</v>
      </c>
      <c r="F18" s="12">
        <f t="shared" si="1"/>
        <v>4.2362948960302482</v>
      </c>
      <c r="G18" s="13" t="s">
        <v>41</v>
      </c>
      <c r="H18" s="16">
        <f>COUNTIF(E12:E31,"&gt;25")</f>
        <v>17</v>
      </c>
    </row>
    <row r="19" spans="1:8">
      <c r="A19" s="7" t="s">
        <v>32</v>
      </c>
      <c r="B19" s="8">
        <v>5</v>
      </c>
      <c r="C19" s="8">
        <v>7</v>
      </c>
      <c r="D19" s="8">
        <v>182</v>
      </c>
      <c r="E19" s="9">
        <f t="shared" si="0"/>
        <v>28.502116284250391</v>
      </c>
      <c r="F19" s="12">
        <f t="shared" si="1"/>
        <v>3.5021162842503912</v>
      </c>
      <c r="G19" s="13"/>
      <c r="H19" s="16"/>
    </row>
    <row r="20" spans="1:8">
      <c r="A20" s="7" t="s">
        <v>31</v>
      </c>
      <c r="B20" s="8">
        <v>6</v>
      </c>
      <c r="C20" s="8">
        <v>1</v>
      </c>
      <c r="D20" s="8">
        <v>211</v>
      </c>
      <c r="E20" s="9">
        <f t="shared" si="0"/>
        <v>27.83505348095327</v>
      </c>
      <c r="F20" s="12">
        <f t="shared" si="1"/>
        <v>2.8350534809532704</v>
      </c>
      <c r="G20" s="13" t="s">
        <v>42</v>
      </c>
      <c r="H20" s="17">
        <f>H18/H15</f>
        <v>0.85</v>
      </c>
    </row>
    <row r="21" spans="1:8">
      <c r="A21" s="7" t="s">
        <v>13</v>
      </c>
      <c r="B21" s="8">
        <v>5</v>
      </c>
      <c r="C21" s="8">
        <v>11</v>
      </c>
      <c r="D21" s="8">
        <v>189</v>
      </c>
      <c r="E21" s="9">
        <f t="shared" si="0"/>
        <v>26.357270382860541</v>
      </c>
      <c r="F21" s="12">
        <f t="shared" si="1"/>
        <v>1.3572703828605412</v>
      </c>
      <c r="G21" s="13"/>
      <c r="H21" s="17"/>
    </row>
    <row r="22" spans="1:8">
      <c r="A22" s="7" t="s">
        <v>9</v>
      </c>
      <c r="B22" s="8">
        <v>5</v>
      </c>
      <c r="C22" s="8">
        <v>10</v>
      </c>
      <c r="D22" s="8">
        <v>180</v>
      </c>
      <c r="E22" s="9">
        <f t="shared" si="0"/>
        <v>25.824489795918371</v>
      </c>
      <c r="F22" s="12">
        <f t="shared" si="1"/>
        <v>0.82448979591837102</v>
      </c>
    </row>
    <row r="23" spans="1:8">
      <c r="A23" s="7" t="s">
        <v>16</v>
      </c>
      <c r="B23" s="8">
        <v>6</v>
      </c>
      <c r="C23" s="8">
        <v>2</v>
      </c>
      <c r="D23" s="8">
        <v>223</v>
      </c>
      <c r="E23" s="9">
        <f t="shared" si="0"/>
        <v>28.628378378378379</v>
      </c>
      <c r="F23" s="12">
        <f t="shared" si="1"/>
        <v>3.628378378378379</v>
      </c>
    </row>
    <row r="24" spans="1:8">
      <c r="A24" s="7" t="s">
        <v>19</v>
      </c>
      <c r="B24" s="8">
        <v>5</v>
      </c>
      <c r="C24" s="8">
        <v>9</v>
      </c>
      <c r="D24" s="8">
        <v>179</v>
      </c>
      <c r="E24" s="9">
        <f t="shared" si="0"/>
        <v>26.430791850451584</v>
      </c>
      <c r="F24" s="12">
        <f t="shared" si="1"/>
        <v>1.430791850451584</v>
      </c>
    </row>
    <row r="25" spans="1:8">
      <c r="A25" s="7" t="s">
        <v>17</v>
      </c>
      <c r="B25" s="8">
        <v>6</v>
      </c>
      <c r="C25" s="8">
        <v>0</v>
      </c>
      <c r="D25" s="8">
        <v>205</v>
      </c>
      <c r="E25" s="9">
        <f t="shared" si="0"/>
        <v>27.799961419753089</v>
      </c>
      <c r="F25" s="12">
        <f t="shared" si="1"/>
        <v>2.7999614197530889</v>
      </c>
    </row>
    <row r="26" spans="1:8">
      <c r="A26" s="7" t="s">
        <v>26</v>
      </c>
      <c r="B26" s="8">
        <v>6</v>
      </c>
      <c r="C26" s="8">
        <v>3</v>
      </c>
      <c r="D26" s="8">
        <v>239</v>
      </c>
      <c r="E26" s="9">
        <f t="shared" si="0"/>
        <v>29.869688888888888</v>
      </c>
      <c r="F26" s="12">
        <f t="shared" si="1"/>
        <v>4.8696888888888878</v>
      </c>
    </row>
    <row r="27" spans="1:8">
      <c r="A27" s="7" t="s">
        <v>12</v>
      </c>
      <c r="B27" s="8">
        <v>6</v>
      </c>
      <c r="C27" s="8">
        <v>0</v>
      </c>
      <c r="D27" s="8">
        <v>197</v>
      </c>
      <c r="E27" s="9">
        <f t="shared" si="0"/>
        <v>26.715084876543212</v>
      </c>
      <c r="F27" s="12">
        <f t="shared" si="1"/>
        <v>1.7150848765432123</v>
      </c>
    </row>
    <row r="28" spans="1:8">
      <c r="A28" s="7" t="s">
        <v>21</v>
      </c>
      <c r="B28" s="8">
        <v>6</v>
      </c>
      <c r="C28" s="8">
        <v>2</v>
      </c>
      <c r="D28" s="8">
        <v>287</v>
      </c>
      <c r="E28" s="9">
        <f t="shared" si="0"/>
        <v>36.844594594594597</v>
      </c>
      <c r="F28" s="12">
        <f t="shared" si="1"/>
        <v>11.844594594594597</v>
      </c>
    </row>
    <row r="29" spans="1:8">
      <c r="A29" s="7" t="s">
        <v>24</v>
      </c>
      <c r="B29" s="8">
        <v>5</v>
      </c>
      <c r="C29" s="8">
        <v>11</v>
      </c>
      <c r="D29" s="8">
        <v>192</v>
      </c>
      <c r="E29" s="9">
        <f t="shared" si="0"/>
        <v>26.775639754017064</v>
      </c>
      <c r="F29" s="12">
        <f t="shared" si="1"/>
        <v>1.7756397540170639</v>
      </c>
    </row>
    <row r="30" spans="1:8">
      <c r="A30" s="7" t="s">
        <v>11</v>
      </c>
      <c r="B30" s="8">
        <v>5</v>
      </c>
      <c r="C30" s="8">
        <v>4</v>
      </c>
      <c r="D30" s="8">
        <v>142</v>
      </c>
      <c r="E30" s="9">
        <f t="shared" si="0"/>
        <v>24.37158203125</v>
      </c>
      <c r="F30" s="12" t="str">
        <f t="shared" si="1"/>
        <v>Keep up the good work!</v>
      </c>
    </row>
    <row r="31" spans="1:8">
      <c r="A31" s="7" t="s">
        <v>15</v>
      </c>
      <c r="B31" s="8">
        <v>5</v>
      </c>
      <c r="C31" s="8">
        <v>6</v>
      </c>
      <c r="D31" s="8">
        <v>147</v>
      </c>
      <c r="E31" s="9">
        <f t="shared" si="0"/>
        <v>23.723829201101928</v>
      </c>
      <c r="F31" s="12" t="str">
        <f t="shared" si="1"/>
        <v>Keep up the good work!</v>
      </c>
    </row>
    <row r="32" spans="1:8">
      <c r="D32" s="1"/>
    </row>
  </sheetData>
  <sortState ref="A12:E31">
    <sortCondition ref="A12"/>
  </sortState>
  <mergeCells count="7">
    <mergeCell ref="F10:F11"/>
    <mergeCell ref="I2:K3"/>
    <mergeCell ref="H2:H3"/>
    <mergeCell ref="G18:G19"/>
    <mergeCell ref="G20:G21"/>
    <mergeCell ref="H18:H19"/>
    <mergeCell ref="H20:H2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Westside Teacher</dc:creator>
  <cp:lastModifiedBy>Westside Teacher</cp:lastModifiedBy>
  <dcterms:created xsi:type="dcterms:W3CDTF">2013-01-15T02:57:55Z</dcterms:created>
  <dcterms:modified xsi:type="dcterms:W3CDTF">2013-02-05T02:59:23Z</dcterms:modified>
</cp:coreProperties>
</file>